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<sst xmlns="http://schemas.openxmlformats.org/spreadsheetml/2006/main" count="43" uniqueCount="19">
  <si>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</si>
  <si>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</si>
  <si>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</si>
  <si>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</si>
  <si>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</si>
  <si>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</si>
  <si>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</si>
  <si>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</si>
  <si>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</si>
  <si>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</si>
  <si>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</si>
  <si>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</si>
  <si>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</si>
  <si>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</si>
  <si>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</si>
  <si>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</si>
  <si>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</si>
  <si>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</si>
  <si>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ΝΟΕΜΒΡΙΟ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</si>
</sst>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Νοέμβριο του 2021
</a:t>
            </a:r>
          </a:p>
        </c:rich>
      </c:tx>
      <c:layout>
        <c:manualLayout>
          <c:xMode val="factor"/>
          <c:yMode val="factor"/>
          <c:x val="0.053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57287390"/>
        <c:axId val="45824463"/>
      </c:lineChart>
      <c:catAx>
        <c:axId val="5728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8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W21" sqref="W21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125</v>
      </c>
      <c r="C5" s="35">
        <f>B5/B10</f>
        <v>0.008943263933605209</v>
      </c>
      <c r="D5" s="36">
        <v>2</v>
      </c>
      <c r="E5" s="35">
        <f>D5/D10</f>
        <v>0.02247191011235955</v>
      </c>
      <c r="F5" s="37">
        <v>11</v>
      </c>
      <c r="G5" s="35">
        <f>F5/F10</f>
        <v>0.015193370165745856</v>
      </c>
      <c r="H5" s="37">
        <v>11</v>
      </c>
      <c r="I5" s="35">
        <f>H5/H10</f>
        <v>0.0062535531552018195</v>
      </c>
      <c r="J5" s="37">
        <v>34</v>
      </c>
      <c r="K5" s="35">
        <f>J5/J10</f>
        <v>0.008731381612737545</v>
      </c>
      <c r="L5" s="37">
        <v>33</v>
      </c>
      <c r="M5" s="35">
        <f>L5/L10</f>
        <v>0.01093077177873468</v>
      </c>
      <c r="N5" s="37">
        <v>19</v>
      </c>
      <c r="O5" s="35">
        <f>N5/N10</f>
        <v>0.006350267379679145</v>
      </c>
      <c r="P5" s="37">
        <v>15</v>
      </c>
      <c r="Q5" s="35">
        <f>P5/P10</f>
        <v>0.01050420168067227</v>
      </c>
      <c r="R5" s="37">
        <v>0</v>
      </c>
      <c r="S5" s="21">
        <f>R5/R10</f>
        <v>0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3010</v>
      </c>
      <c r="C6" s="35">
        <f>B6/B10</f>
        <v>0.21535379552121342</v>
      </c>
      <c r="D6" s="36">
        <v>28</v>
      </c>
      <c r="E6" s="35">
        <f>D6/D10</f>
        <v>0.3146067415730337</v>
      </c>
      <c r="F6" s="37">
        <v>167</v>
      </c>
      <c r="G6" s="35">
        <f>F6/F10</f>
        <v>0.23066298342541436</v>
      </c>
      <c r="H6" s="37">
        <v>259</v>
      </c>
      <c r="I6" s="35">
        <f>H6/H10</f>
        <v>0.14724275156338829</v>
      </c>
      <c r="J6" s="37">
        <v>644</v>
      </c>
      <c r="K6" s="35">
        <f>J6/J10</f>
        <v>0.16538263995891114</v>
      </c>
      <c r="L6" s="37">
        <v>698</v>
      </c>
      <c r="M6" s="35">
        <f>L6/L10</f>
        <v>0.2312023848956608</v>
      </c>
      <c r="N6" s="37">
        <v>788</v>
      </c>
      <c r="O6" s="35">
        <f>N6/N10</f>
        <v>0.26336898395721925</v>
      </c>
      <c r="P6" s="37">
        <v>395</v>
      </c>
      <c r="Q6" s="35">
        <f>P6/P10</f>
        <v>0.2766106442577031</v>
      </c>
      <c r="R6" s="37">
        <v>31</v>
      </c>
      <c r="S6" s="21">
        <f>R6/R10</f>
        <v>0.4305555555555556</v>
      </c>
      <c r="T6" s="11"/>
      <c r="U6" s="11"/>
      <c r="V6" s="25"/>
      <c r="W6" s="28">
        <f>D10</f>
        <v>89</v>
      </c>
      <c r="X6" s="28">
        <f>F10</f>
        <v>724</v>
      </c>
      <c r="Y6" s="28">
        <f>H10</f>
        <v>1759</v>
      </c>
      <c r="Z6" s="28">
        <f>J10</f>
        <v>3894</v>
      </c>
      <c r="AA6" s="28">
        <f>L10</f>
        <v>3019</v>
      </c>
      <c r="AB6" s="28">
        <f>N10</f>
        <v>2992</v>
      </c>
      <c r="AC6" s="28">
        <f>P10</f>
        <v>1428</v>
      </c>
      <c r="AD6" s="27">
        <f>R10</f>
        <v>72</v>
      </c>
      <c r="AE6" s="6"/>
    </row>
    <row r="7" spans="1:21" ht="15">
      <c r="A7" s="4" t="s">
        <v>11</v>
      </c>
      <c r="B7" s="34">
        <f t="shared" si="0"/>
        <v>5282</v>
      </c>
      <c r="C7" s="35">
        <f>B7/B10</f>
        <v>0.3779065607784217</v>
      </c>
      <c r="D7" s="36">
        <v>32</v>
      </c>
      <c r="E7" s="35">
        <f>D7/D10</f>
        <v>0.3595505617977528</v>
      </c>
      <c r="F7" s="37">
        <v>270</v>
      </c>
      <c r="G7" s="35">
        <f>F7/F10</f>
        <v>0.3729281767955801</v>
      </c>
      <c r="H7" s="37">
        <v>536</v>
      </c>
      <c r="I7" s="35">
        <f>H7/H10</f>
        <v>0.30471859010801594</v>
      </c>
      <c r="J7" s="37">
        <v>1221</v>
      </c>
      <c r="K7" s="35">
        <f>J7/J10</f>
        <v>0.3135593220338983</v>
      </c>
      <c r="L7" s="37">
        <v>1222</v>
      </c>
      <c r="M7" s="35">
        <f>L7/L10</f>
        <v>0.40476979132162966</v>
      </c>
      <c r="N7" s="37">
        <v>1351</v>
      </c>
      <c r="O7" s="35">
        <f>N7/N10</f>
        <v>0.4515374331550802</v>
      </c>
      <c r="P7" s="37">
        <v>623</v>
      </c>
      <c r="Q7" s="35">
        <f>P7/P10</f>
        <v>0.4362745098039216</v>
      </c>
      <c r="R7" s="37">
        <v>27</v>
      </c>
      <c r="S7" s="21">
        <f>R7/R10</f>
        <v>0.375</v>
      </c>
      <c r="T7" s="11"/>
      <c r="U7" s="11"/>
    </row>
    <row r="8" spans="1:25" ht="15">
      <c r="A8" s="4" t="s">
        <v>12</v>
      </c>
      <c r="B8" s="34">
        <f t="shared" si="0"/>
        <v>1206</v>
      </c>
      <c r="C8" s="35">
        <f>B8/B10</f>
        <v>0.08628461043142305</v>
      </c>
      <c r="D8" s="36">
        <v>27</v>
      </c>
      <c r="E8" s="35">
        <f>D8/D10</f>
        <v>0.30337078651685395</v>
      </c>
      <c r="F8" s="37">
        <v>112</v>
      </c>
      <c r="G8" s="35">
        <f>F8/F10</f>
        <v>0.15469613259668508</v>
      </c>
      <c r="H8" s="37">
        <v>155</v>
      </c>
      <c r="I8" s="35">
        <f>H8/H10</f>
        <v>0.08811824900511654</v>
      </c>
      <c r="J8" s="37">
        <v>270</v>
      </c>
      <c r="K8" s="35">
        <f>J8/J10</f>
        <v>0.06933744221879815</v>
      </c>
      <c r="L8" s="37">
        <v>247</v>
      </c>
      <c r="M8" s="35">
        <f>L8/L10</f>
        <v>0.08181517058628685</v>
      </c>
      <c r="N8" s="37">
        <v>260</v>
      </c>
      <c r="O8" s="35">
        <f>N8/N10</f>
        <v>0.08689839572192513</v>
      </c>
      <c r="P8" s="37">
        <v>132</v>
      </c>
      <c r="Q8" s="35">
        <f>P8/P10</f>
        <v>0.09243697478991597</v>
      </c>
      <c r="R8" s="37">
        <v>3</v>
      </c>
      <c r="S8" s="21">
        <f>R8/R10</f>
        <v>0.041666666666666664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4354</v>
      </c>
      <c r="C9" s="35">
        <f>B9/B10</f>
        <v>0.31151176933533664</v>
      </c>
      <c r="D9" s="36">
        <v>0</v>
      </c>
      <c r="E9" s="35">
        <f>D9/D10</f>
        <v>0</v>
      </c>
      <c r="F9" s="38">
        <f>43+121</f>
        <v>164</v>
      </c>
      <c r="G9" s="35">
        <f>F9/F10</f>
        <v>0.2265193370165746</v>
      </c>
      <c r="H9" s="38">
        <f>156+642</f>
        <v>798</v>
      </c>
      <c r="I9" s="35">
        <f>H9/H10</f>
        <v>0.45366685616827745</v>
      </c>
      <c r="J9" s="38">
        <f>350+1375</f>
        <v>1725</v>
      </c>
      <c r="K9" s="35">
        <f>J9/J10</f>
        <v>0.44298921417565484</v>
      </c>
      <c r="L9" s="38">
        <f>305+514</f>
        <v>819</v>
      </c>
      <c r="M9" s="35">
        <f>L9/L10</f>
        <v>0.271281881417688</v>
      </c>
      <c r="N9" s="38">
        <f>262+312</f>
        <v>574</v>
      </c>
      <c r="O9" s="35">
        <f>N9/N10</f>
        <v>0.19184491978609625</v>
      </c>
      <c r="P9" s="38">
        <f>103+160</f>
        <v>263</v>
      </c>
      <c r="Q9" s="35">
        <f>P9/P10</f>
        <v>0.18417366946778713</v>
      </c>
      <c r="R9" s="38">
        <v>11</v>
      </c>
      <c r="S9" s="21">
        <f>R9/R10</f>
        <v>0.1527777777777778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13977</v>
      </c>
      <c r="C10" s="32">
        <f>B10/B10</f>
        <v>1</v>
      </c>
      <c r="D10" s="33">
        <f>SUM(D5:D9)</f>
        <v>89</v>
      </c>
      <c r="E10" s="32">
        <f>D10/D10</f>
        <v>1</v>
      </c>
      <c r="F10" s="33">
        <f>SUM(F5:F9)</f>
        <v>724</v>
      </c>
      <c r="G10" s="32">
        <f>F10/F10</f>
        <v>1</v>
      </c>
      <c r="H10" s="33">
        <f>SUM(H5:H9)</f>
        <v>1759</v>
      </c>
      <c r="I10" s="32">
        <f>H10/H10</f>
        <v>1</v>
      </c>
      <c r="J10" s="33">
        <f>SUM(J5:J9)</f>
        <v>3894</v>
      </c>
      <c r="K10" s="32">
        <f>J10/J10</f>
        <v>1</v>
      </c>
      <c r="L10" s="33">
        <f>SUM(L5:L9)</f>
        <v>3019</v>
      </c>
      <c r="M10" s="32">
        <f>L10/L10</f>
        <v>1</v>
      </c>
      <c r="N10" s="33">
        <f>SUM(N5:N9)</f>
        <v>2992</v>
      </c>
      <c r="O10" s="32">
        <f>N10/N10</f>
        <v>1</v>
      </c>
      <c r="P10" s="33">
        <f>SUM(P5:P9)</f>
        <v>1428</v>
      </c>
      <c r="Q10" s="32">
        <f>P10/P10</f>
        <v>1</v>
      </c>
      <c r="R10" s="33">
        <f>SUM(R5:R9)</f>
        <v>72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2021-12-08T10:36:35Z</cp:lastPrinted>
  <dcterms:created xsi:type="dcterms:W3CDTF">2003-11-05T09:55:20Z</dcterms:created>
  <dcterms:modified xsi:type="dcterms:W3CDTF">2021-12-08T10:36:57Z</dcterms:modified>
  <cp:category/>
  <cp:version/>
  <cp:contentType/>
  <cp:contentStatus/>
</cp:coreProperties>
</file>